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F:\отчет 2019\"/>
    </mc:Choice>
  </mc:AlternateContent>
  <xr:revisionPtr revIDLastSave="0" documentId="13_ncr:1_{A84FAA70-7F2A-4127-B4E6-5EC7256642ED}" xr6:coauthVersionLast="37" xr6:coauthVersionMax="37" xr10:uidLastSave="{00000000-0000-0000-0000-000000000000}"/>
  <bookViews>
    <workbookView xWindow="0" yWindow="0" windowWidth="11400" windowHeight="5895" tabRatio="0" xr2:uid="{00000000-000D-0000-FFFF-FFFF00000000}"/>
  </bookViews>
  <sheets>
    <sheet name="TDSheet" sheetId="1" r:id="rId1"/>
  </sheets>
  <calcPr calcId="179021" refMode="R1C1"/>
</workbook>
</file>

<file path=xl/calcChain.xml><?xml version="1.0" encoding="utf-8"?>
<calcChain xmlns="http://schemas.openxmlformats.org/spreadsheetml/2006/main">
  <c r="D11" i="1" l="1"/>
  <c r="D13" i="1"/>
  <c r="D14" i="1"/>
  <c r="D15" i="1"/>
  <c r="D16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3" i="1"/>
  <c r="D34" i="1"/>
  <c r="D35" i="1"/>
  <c r="D36" i="1"/>
  <c r="D37" i="1"/>
  <c r="D38" i="1"/>
  <c r="D41" i="1"/>
  <c r="D42" i="1"/>
  <c r="D43" i="1"/>
  <c r="D44" i="1"/>
  <c r="D45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2" i="1"/>
  <c r="D83" i="1"/>
  <c r="D84" i="1"/>
  <c r="D85" i="1"/>
  <c r="D86" i="1"/>
  <c r="D87" i="1"/>
  <c r="D88" i="1"/>
  <c r="D89" i="1"/>
  <c r="D90" i="1"/>
  <c r="D91" i="1"/>
  <c r="D93" i="1"/>
  <c r="D94" i="1"/>
  <c r="D96" i="1"/>
  <c r="D97" i="1"/>
  <c r="D98" i="1"/>
  <c r="D99" i="1"/>
  <c r="D100" i="1"/>
  <c r="D101" i="1"/>
  <c r="D102" i="1"/>
  <c r="D103" i="1"/>
  <c r="D104" i="1"/>
  <c r="D10" i="1"/>
  <c r="B106" i="1"/>
  <c r="C106" i="1"/>
  <c r="D106" i="1" l="1"/>
</calcChain>
</file>

<file path=xl/sharedStrings.xml><?xml version="1.0" encoding="utf-8"?>
<sst xmlns="http://schemas.openxmlformats.org/spreadsheetml/2006/main" count="115" uniqueCount="113">
  <si>
    <t>ООО УК "Зеленый двор"</t>
  </si>
  <si>
    <t>Мытье стен, дверей, плафонов и потолков кабины лифта</t>
  </si>
  <si>
    <t>Влажная протирка перилл</t>
  </si>
  <si>
    <t>Влажная протирка подоконников</t>
  </si>
  <si>
    <t>Влажная уборка элементов МОП</t>
  </si>
  <si>
    <t>Влажное подметание лестничных клеток выше третьего этажа</t>
  </si>
  <si>
    <t>Влажное подметание лестничных клеток нижних трех этажей</t>
  </si>
  <si>
    <t>Дезинсекция</t>
  </si>
  <si>
    <t>Дезинсекция подвальных помещений</t>
  </si>
  <si>
    <t>Дезинфекция мусоросборников</t>
  </si>
  <si>
    <t>Демонтаж старых окон, изготовление и установка окон ПВХ в тамбурах</t>
  </si>
  <si>
    <t>Дератизация</t>
  </si>
  <si>
    <t>Ершение канализационного коллектора</t>
  </si>
  <si>
    <t>Закрытие и открытие продухов</t>
  </si>
  <si>
    <t>Замена автомата 1 -го полюсгого на 25 А</t>
  </si>
  <si>
    <t>Замена автомата 2-х полюсного 40А</t>
  </si>
  <si>
    <t>Замена блока домофона</t>
  </si>
  <si>
    <t>Замена доводчика</t>
  </si>
  <si>
    <t>Замена канализационной трубы</t>
  </si>
  <si>
    <t>Замена ламп накаливания</t>
  </si>
  <si>
    <t>Замена пакетного выключателя ПВ-25А</t>
  </si>
  <si>
    <t>Замена патронов</t>
  </si>
  <si>
    <t>Замена сборок Ду20</t>
  </si>
  <si>
    <t>Замена участка канализации</t>
  </si>
  <si>
    <t>Замена элементов внутридомовых электросетей</t>
  </si>
  <si>
    <t>Коллективная антенна</t>
  </si>
  <si>
    <t>Комплексное обслуживание лифтов</t>
  </si>
  <si>
    <t>Кошение газонов</t>
  </si>
  <si>
    <t>Ликвидация воздушных пробок. Регулировка системы отопления по стоякам.</t>
  </si>
  <si>
    <t>Ликвидация засоров с помощью троса</t>
  </si>
  <si>
    <t>Механизированная очистка проездов</t>
  </si>
  <si>
    <t>Монтаж кабеля</t>
  </si>
  <si>
    <t>Монтаж элеваторов фланцевых №2 в тепловых рамках</t>
  </si>
  <si>
    <t>Мытье лестничных площадок и маршей с предвар частич подмет. нижних трех этажей</t>
  </si>
  <si>
    <t>Мытье лестничных площадок и маршей с предвар. частичным подметанием выше третьего этажа</t>
  </si>
  <si>
    <t>Мытье окон  в легкодоступных местах</t>
  </si>
  <si>
    <t>Мытье окон - в трудодоступных местах</t>
  </si>
  <si>
    <t>Мытье полов кабины лифта</t>
  </si>
  <si>
    <t>Мытье стен контейнерной</t>
  </si>
  <si>
    <t>Непредвиденные работы</t>
  </si>
  <si>
    <t>Обеспечение устранений аварий</t>
  </si>
  <si>
    <t>Обслуживание домофонов</t>
  </si>
  <si>
    <t>Обслуживание прибора учета воды</t>
  </si>
  <si>
    <t>Обслуживание прибора учета тепла</t>
  </si>
  <si>
    <t>Обязательное страхование лифтов</t>
  </si>
  <si>
    <t>Осмотр всех элементов мусоропровода и устранение мелких неисправностей</t>
  </si>
  <si>
    <t>Осмотр конструктивных элементов здания</t>
  </si>
  <si>
    <t>Осмотр кровли</t>
  </si>
  <si>
    <t>Осмотр системы водоснабжения и канализации здания</t>
  </si>
  <si>
    <t>Осмотр системы центрального отопления внутриквартирный</t>
  </si>
  <si>
    <t>Осмотр системы центрального отопления здания(МОП счердаком и подвалом)</t>
  </si>
  <si>
    <t>Остекление окон и дверей</t>
  </si>
  <si>
    <t>Очистка и дезинфекция загрузочных клапанов</t>
  </si>
  <si>
    <t>Очистка козырьков от мусора, грязи</t>
  </si>
  <si>
    <t>Очистка козырьков от снега</t>
  </si>
  <si>
    <t>Очистка отмосток от снега при толщине слоя до 30см.</t>
  </si>
  <si>
    <t>Очистка подвалов</t>
  </si>
  <si>
    <t>Очистка урн от мусора зимой</t>
  </si>
  <si>
    <t>Очистка урн от мусора лето</t>
  </si>
  <si>
    <t>Планово-предупредительные работы в ВРУ</t>
  </si>
  <si>
    <t>Плотничные работы в целях надлежащего содержания общего имущества</t>
  </si>
  <si>
    <t>Подметание полов в кабине лифта</t>
  </si>
  <si>
    <t>Подметание придомовой территории</t>
  </si>
  <si>
    <t>Посыпка территории противоголедными материалами</t>
  </si>
  <si>
    <t>Прокладка провода АВВГ 2х2,5</t>
  </si>
  <si>
    <t>Промывка системы центрального отопления</t>
  </si>
  <si>
    <t>Профилактический осмотр линий электрическ.сетей,армат. и электрооборуд. зд.в технич. подвал.,чердака</t>
  </si>
  <si>
    <t>Прочистка вентиляционных каналов</t>
  </si>
  <si>
    <t>Работы в целях надлежащего содержания конструктивных элементов здания</t>
  </si>
  <si>
    <t>Работы в целях надлежащего содержания кровли</t>
  </si>
  <si>
    <t>Ремонт дверей в предмашинное отделение ( обивка оцин сталью)</t>
  </si>
  <si>
    <t>Сезонная очистка кровли от мусора</t>
  </si>
  <si>
    <t>Смена замка</t>
  </si>
  <si>
    <t>Смена проушин</t>
  </si>
  <si>
    <t>Смена сильфонного клапана в терморегуляторе "Комас"</t>
  </si>
  <si>
    <t>Содержание мест накопления мусора КГ</t>
  </si>
  <si>
    <t>Текущий ремонт инженерных сетей</t>
  </si>
  <si>
    <t>Техническое обследование электрооборудования на лестничных клетках</t>
  </si>
  <si>
    <t>Техническое освидетельствование лифтов</t>
  </si>
  <si>
    <t>Уборка газонов от листьев, сучьев в летний период</t>
  </si>
  <si>
    <t>Уборка газонов от случайного мусора в летний период (50%)</t>
  </si>
  <si>
    <t>Уборка мусора с отмосток в летний период</t>
  </si>
  <si>
    <t>Уборка мусороприемных камер ( подметание полов)</t>
  </si>
  <si>
    <t>Уборка площадок у мусороприемных камер зимой</t>
  </si>
  <si>
    <t>Уборка площадок у мусороприемных камер лето</t>
  </si>
  <si>
    <t>Уборка ступеней, крылец, площадок перед входом в подъезд от снега, наледи</t>
  </si>
  <si>
    <t>Удаление мусора из мусороприемных камер</t>
  </si>
  <si>
    <t>Укрепление деревянного плинтуса</t>
  </si>
  <si>
    <t>Укрепление скобяных изделий</t>
  </si>
  <si>
    <t>Управление домами</t>
  </si>
  <si>
    <t>Установка метал дверей в предмаш. отделение</t>
  </si>
  <si>
    <t>Установка навесов  дверных</t>
  </si>
  <si>
    <t>Установка накладной розетки</t>
  </si>
  <si>
    <t>Установка шпингалета на вход..дверь</t>
  </si>
  <si>
    <t>Устранение засоров мусоропровода</t>
  </si>
  <si>
    <t>Устройство карнизов из оцинкованной стали на кровле</t>
  </si>
  <si>
    <t>Устройство скатных козырьков над общими лоджиями 3-2 п</t>
  </si>
  <si>
    <t>Устройство скатных козырьков над общими лоджиями верхних этажей</t>
  </si>
  <si>
    <t>Частичная ручная уборка снега в дни снегопада</t>
  </si>
  <si>
    <t>Итого</t>
  </si>
  <si>
    <t>План-фактный анализ подововых затрат с  01.05.2019 год по 31.12.2019 год</t>
  </si>
  <si>
    <t>Красноярский край,г. Зеленогорск,ул.Парковая ,  дом  №58</t>
  </si>
  <si>
    <t>ПЛАН</t>
  </si>
  <si>
    <t>ФАКТ</t>
  </si>
  <si>
    <t>ОТКЛОНЕНИЕ</t>
  </si>
  <si>
    <t>НАИМЕНОВАНИЕ  РАБОТ</t>
  </si>
  <si>
    <t>сумма, руб.</t>
  </si>
  <si>
    <t>Выполнено работ в 2019 году</t>
  </si>
  <si>
    <t>Начислено населению по жилищной услуге в 2019 году</t>
  </si>
  <si>
    <t>Дебиторская задолженноять до 2 месяцев 2019 года</t>
  </si>
  <si>
    <t>Дебиторская задолженноять  от 3-х и более месяцев 2019 года</t>
  </si>
  <si>
    <t>Директор                                                                                Анашкина Г.А.</t>
  </si>
  <si>
    <t>Возврат денежных средств по отоплению( протокол)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</si>
</sst>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#,##0.00\ _₽"/>
    <numFmt numFmtId="166" formatCode="#,##0.00\ &quot;₽&quot;"/>
  </numFmts>
  <fonts count="11" x14ac:knownFonts="1">
    <font>
      <sz val="8"/>
      <name val="Arial"/>
    </font>
    <font>
      <sz val="8"/>
      <name val="Arial"/>
      <family val="2"/>
    </font>
    <font>
      <b/>
      <sz val="10"/>
      <name val="Arial"/>
      <family val="2"/>
      <charset val="204"/>
    </font>
    <font>
      <b/>
      <sz val="12"/>
      <name val="Arial"/>
      <family val="2"/>
      <charset val="204"/>
    </font>
    <font>
      <sz val="8"/>
      <name val="Arial"/>
      <family val="2"/>
      <charset val="204"/>
    </font>
    <font>
      <sz val="9"/>
      <name val="Arial"/>
      <family val="2"/>
      <charset val="204"/>
    </font>
    <font>
      <b/>
      <sz val="10"/>
      <color rgb="FF003F2F"/>
      <name val="Arial"/>
      <family val="2"/>
      <charset val="204"/>
    </font>
    <font>
      <b/>
      <sz val="9"/>
      <name val="Arial"/>
      <family val="2"/>
      <charset val="204"/>
    </font>
    <font>
      <sz val="10"/>
      <name val="Arial"/>
      <family val="2"/>
    </font>
    <font>
      <sz val="10"/>
      <color indexed="21"/>
      <name val="Arial"/>
      <family val="2"/>
      <charset val="204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6E5CB"/>
        <bgColor auto="1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22"/>
      </bottom>
      <diagonal/>
    </border>
    <border>
      <left style="medium">
        <color indexed="64"/>
      </left>
      <right/>
      <top style="medium">
        <color indexed="64"/>
      </top>
      <bottom style="thin">
        <color indexed="22"/>
      </bottom>
      <diagonal/>
    </border>
    <border>
      <left/>
      <right style="medium">
        <color indexed="64"/>
      </right>
      <top style="medium">
        <color indexed="64"/>
      </top>
      <bottom style="thin">
        <color indexed="22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22"/>
      </top>
      <bottom/>
      <diagonal/>
    </border>
    <border>
      <left style="medium">
        <color indexed="64"/>
      </left>
      <right/>
      <top style="thin">
        <color indexed="22"/>
      </top>
      <bottom/>
      <diagonal/>
    </border>
    <border>
      <left/>
      <right style="medium">
        <color indexed="64"/>
      </right>
      <top style="thin">
        <color indexed="22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41">
    <xf numFmtId="0" fontId="0" fillId="0" borderId="0" xfId="0"/>
    <xf numFmtId="0" fontId="0" fillId="0" borderId="0" xfId="0" applyAlignment="1">
      <alignment horizontal="left"/>
    </xf>
    <xf numFmtId="0" fontId="2" fillId="0" borderId="0" xfId="0" applyFont="1" applyAlignment="1">
      <alignment horizontal="left" wrapText="1"/>
    </xf>
    <xf numFmtId="0" fontId="3" fillId="0" borderId="0" xfId="1" applyFont="1"/>
    <xf numFmtId="4" fontId="0" fillId="0" borderId="0" xfId="0" applyNumberFormat="1"/>
    <xf numFmtId="0" fontId="2" fillId="3" borderId="1" xfId="1" applyNumberFormat="1" applyFont="1" applyFill="1" applyBorder="1" applyAlignment="1">
      <alignment horizontal="left" vertical="top" wrapText="1"/>
    </xf>
    <xf numFmtId="4" fontId="2" fillId="3" borderId="2" xfId="1" applyNumberFormat="1" applyFont="1" applyFill="1" applyBorder="1" applyAlignment="1">
      <alignment horizontal="center" vertical="top"/>
    </xf>
    <xf numFmtId="4" fontId="2" fillId="3" borderId="1" xfId="1" applyNumberFormat="1" applyFont="1" applyFill="1" applyBorder="1" applyAlignment="1">
      <alignment horizontal="center" vertical="top"/>
    </xf>
    <xf numFmtId="4" fontId="2" fillId="3" borderId="3" xfId="1" applyNumberFormat="1" applyFont="1" applyFill="1" applyBorder="1" applyAlignment="1">
      <alignment horizontal="center" vertical="top"/>
    </xf>
    <xf numFmtId="0" fontId="8" fillId="0" borderId="4" xfId="1" applyFont="1" applyBorder="1"/>
    <xf numFmtId="0" fontId="1" fillId="0" borderId="0" xfId="1" applyBorder="1"/>
    <xf numFmtId="166" fontId="8" fillId="0" borderId="5" xfId="1" applyNumberFormat="1" applyFont="1" applyBorder="1"/>
    <xf numFmtId="0" fontId="8" fillId="0" borderId="6" xfId="1" applyFont="1" applyBorder="1"/>
    <xf numFmtId="4" fontId="1" fillId="0" borderId="7" xfId="1" applyNumberFormat="1" applyBorder="1"/>
    <xf numFmtId="0" fontId="1" fillId="0" borderId="0" xfId="1"/>
    <xf numFmtId="0" fontId="8" fillId="0" borderId="0" xfId="1" applyFont="1"/>
    <xf numFmtId="166" fontId="10" fillId="0" borderId="5" xfId="1" applyNumberFormat="1" applyFont="1" applyBorder="1"/>
    <xf numFmtId="166" fontId="10" fillId="0" borderId="8" xfId="1" applyNumberFormat="1" applyFont="1" applyBorder="1"/>
    <xf numFmtId="0" fontId="5" fillId="0" borderId="10" xfId="2" applyFont="1" applyBorder="1" applyAlignment="1">
      <alignment horizontal="left" vertical="top" wrapText="1" indent="6"/>
    </xf>
    <xf numFmtId="0" fontId="3" fillId="3" borderId="11" xfId="1" applyNumberFormat="1" applyFont="1" applyFill="1" applyBorder="1" applyAlignment="1">
      <alignment horizontal="left" vertical="top" wrapText="1" indent="2"/>
    </xf>
    <xf numFmtId="4" fontId="7" fillId="3" borderId="12" xfId="1" applyNumberFormat="1" applyFont="1" applyFill="1" applyBorder="1" applyAlignment="1">
      <alignment horizontal="center" vertical="top"/>
    </xf>
    <xf numFmtId="4" fontId="7" fillId="3" borderId="11" xfId="1" applyNumberFormat="1" applyFont="1" applyFill="1" applyBorder="1" applyAlignment="1">
      <alignment horizontal="center" vertical="top"/>
    </xf>
    <xf numFmtId="4" fontId="7" fillId="3" borderId="13" xfId="1" applyNumberFormat="1" applyFont="1" applyFill="1" applyBorder="1" applyAlignment="1">
      <alignment horizontal="center" vertical="top"/>
    </xf>
    <xf numFmtId="0" fontId="1" fillId="0" borderId="4" xfId="1" applyBorder="1"/>
    <xf numFmtId="164" fontId="1" fillId="0" borderId="0" xfId="1" applyNumberFormat="1" applyBorder="1"/>
    <xf numFmtId="0" fontId="1" fillId="0" borderId="5" xfId="1" applyBorder="1"/>
    <xf numFmtId="165" fontId="5" fillId="0" borderId="9" xfId="0" applyNumberFormat="1" applyFont="1" applyBorder="1"/>
    <xf numFmtId="165" fontId="5" fillId="0" borderId="9" xfId="0" applyNumberFormat="1" applyFont="1" applyBorder="1" applyAlignment="1">
      <alignment horizontal="right" vertical="top"/>
    </xf>
    <xf numFmtId="0" fontId="5" fillId="0" borderId="14" xfId="0" applyFont="1" applyBorder="1" applyAlignment="1">
      <alignment horizontal="left" vertical="top" wrapText="1" indent="6"/>
    </xf>
    <xf numFmtId="165" fontId="5" fillId="0" borderId="15" xfId="0" applyNumberFormat="1" applyFont="1" applyBorder="1"/>
    <xf numFmtId="165" fontId="5" fillId="0" borderId="15" xfId="0" applyNumberFormat="1" applyFont="1" applyBorder="1" applyAlignment="1">
      <alignment horizontal="right" vertical="top"/>
    </xf>
    <xf numFmtId="165" fontId="5" fillId="0" borderId="16" xfId="0" applyNumberFormat="1" applyFont="1" applyBorder="1" applyAlignment="1">
      <alignment horizontal="right" vertical="top"/>
    </xf>
    <xf numFmtId="0" fontId="5" fillId="0" borderId="10" xfId="0" applyFont="1" applyBorder="1" applyAlignment="1">
      <alignment horizontal="left" vertical="top" wrapText="1" indent="6"/>
    </xf>
    <xf numFmtId="165" fontId="5" fillId="0" borderId="17" xfId="0" applyNumberFormat="1" applyFont="1" applyBorder="1" applyAlignment="1">
      <alignment horizontal="right" vertical="top"/>
    </xf>
    <xf numFmtId="0" fontId="6" fillId="2" borderId="18" xfId="0" applyFont="1" applyFill="1" applyBorder="1" applyAlignment="1">
      <alignment horizontal="left" vertical="top"/>
    </xf>
    <xf numFmtId="4" fontId="6" fillId="2" borderId="19" xfId="0" applyNumberFormat="1" applyFont="1" applyFill="1" applyBorder="1" applyAlignment="1">
      <alignment horizontal="right" vertical="top"/>
    </xf>
    <xf numFmtId="4" fontId="6" fillId="2" borderId="20" xfId="0" applyNumberFormat="1" applyFont="1" applyFill="1" applyBorder="1" applyAlignment="1">
      <alignment horizontal="right" vertical="top"/>
    </xf>
    <xf numFmtId="0" fontId="3" fillId="0" borderId="0" xfId="0" applyFont="1" applyAlignment="1">
      <alignment horizontal="left" vertical="top" wrapText="1"/>
    </xf>
    <xf numFmtId="0" fontId="0" fillId="0" borderId="0" xfId="0" applyAlignment="1">
      <alignment horizontal="left"/>
    </xf>
    <xf numFmtId="0" fontId="9" fillId="3" borderId="0" xfId="1" applyNumberFormat="1" applyFont="1" applyFill="1" applyBorder="1" applyAlignment="1">
      <alignment horizontal="left" vertical="top" wrapText="1"/>
    </xf>
    <xf numFmtId="0" fontId="0" fillId="0" borderId="0" xfId="0" applyAlignment="1"/>
  </cellXfs>
  <cellStyles count="3">
    <cellStyle name="Обычный" xfId="0" builtinId="0"/>
    <cellStyle name="Обычный 3" xfId="2" xr:uid="{00000000-0005-0000-0000-000001000000}"/>
    <cellStyle name="Обычный_Лист1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I115"/>
  <sheetViews>
    <sheetView tabSelected="1" workbookViewId="0">
      <selection activeCell="D109" sqref="D109"/>
    </sheetView>
  </sheetViews>
  <sheetFormatPr defaultColWidth="10.5" defaultRowHeight="11.45" customHeight="1" outlineLevelRow="3" x14ac:dyDescent="0.2"/>
  <cols>
    <col min="1" max="1" width="60.6640625" style="1" customWidth="1"/>
    <col min="2" max="2" width="20.6640625" style="1" customWidth="1"/>
    <col min="3" max="3" width="15.33203125" style="1" customWidth="1"/>
    <col min="4" max="4" width="18.1640625" style="1" customWidth="1"/>
    <col min="7" max="7" width="10.83203125" bestFit="1" customWidth="1"/>
  </cols>
  <sheetData>
    <row r="1" spans="1:4" ht="12.95" customHeight="1" x14ac:dyDescent="0.2">
      <c r="A1" s="2"/>
    </row>
    <row r="2" spans="1:4" ht="17.25" customHeight="1" x14ac:dyDescent="0.25">
      <c r="A2" s="3" t="s">
        <v>100</v>
      </c>
    </row>
    <row r="3" spans="1:4" s="1" customFormat="1" ht="10.5" customHeight="1" x14ac:dyDescent="0.2"/>
    <row r="4" spans="1:4" ht="18.75" customHeight="1" thickBot="1" x14ac:dyDescent="0.25">
      <c r="A4" s="37" t="s">
        <v>101</v>
      </c>
      <c r="B4" s="38"/>
    </row>
    <row r="5" spans="1:4" s="1" customFormat="1" ht="12.75" customHeight="1" x14ac:dyDescent="0.2">
      <c r="A5" s="5"/>
      <c r="B5" s="6" t="s">
        <v>102</v>
      </c>
      <c r="C5" s="7" t="s">
        <v>103</v>
      </c>
      <c r="D5" s="8" t="s">
        <v>104</v>
      </c>
    </row>
    <row r="6" spans="1:4" ht="26.1" customHeight="1" thickBot="1" x14ac:dyDescent="0.25">
      <c r="A6" s="19" t="s">
        <v>105</v>
      </c>
      <c r="B6" s="20" t="s">
        <v>106</v>
      </c>
      <c r="C6" s="21" t="s">
        <v>106</v>
      </c>
      <c r="D6" s="22" t="s">
        <v>106</v>
      </c>
    </row>
    <row r="7" spans="1:4" ht="13.5" customHeight="1" outlineLevel="3" x14ac:dyDescent="0.2">
      <c r="A7" s="28" t="s">
        <v>1</v>
      </c>
      <c r="B7" s="29">
        <v>2289.6799999999998</v>
      </c>
      <c r="C7" s="30">
        <v>2289.6799999999998</v>
      </c>
      <c r="D7" s="31"/>
    </row>
    <row r="8" spans="1:4" ht="12" customHeight="1" outlineLevel="3" x14ac:dyDescent="0.2">
      <c r="A8" s="32" t="s">
        <v>2</v>
      </c>
      <c r="B8" s="26">
        <v>2704.56</v>
      </c>
      <c r="C8" s="27">
        <v>2704.56</v>
      </c>
      <c r="D8" s="33"/>
    </row>
    <row r="9" spans="1:4" ht="12" customHeight="1" outlineLevel="3" x14ac:dyDescent="0.2">
      <c r="A9" s="32" t="s">
        <v>3</v>
      </c>
      <c r="B9" s="26">
        <v>268.39999999999998</v>
      </c>
      <c r="C9" s="27">
        <v>268.39999999999998</v>
      </c>
      <c r="D9" s="33"/>
    </row>
    <row r="10" spans="1:4" ht="12" customHeight="1" outlineLevel="3" x14ac:dyDescent="0.2">
      <c r="A10" s="32" t="s">
        <v>4</v>
      </c>
      <c r="B10" s="26">
        <v>12000</v>
      </c>
      <c r="C10" s="27">
        <v>18000</v>
      </c>
      <c r="D10" s="33">
        <f>B10-C10</f>
        <v>-6000</v>
      </c>
    </row>
    <row r="11" spans="1:4" ht="23.25" customHeight="1" outlineLevel="3" x14ac:dyDescent="0.2">
      <c r="A11" s="32" t="s">
        <v>5</v>
      </c>
      <c r="B11" s="26">
        <v>59104</v>
      </c>
      <c r="C11" s="27">
        <v>59672.36</v>
      </c>
      <c r="D11" s="33">
        <f t="shared" ref="D11:D74" si="0">B11-C11</f>
        <v>-568.36000000000058</v>
      </c>
    </row>
    <row r="12" spans="1:4" ht="24" customHeight="1" outlineLevel="3" x14ac:dyDescent="0.2">
      <c r="A12" s="32" t="s">
        <v>6</v>
      </c>
      <c r="B12" s="26">
        <v>69333.279999999999</v>
      </c>
      <c r="C12" s="27">
        <v>69333.279999999999</v>
      </c>
      <c r="D12" s="33"/>
    </row>
    <row r="13" spans="1:4" ht="12" customHeight="1" outlineLevel="3" x14ac:dyDescent="0.2">
      <c r="A13" s="32" t="s">
        <v>7</v>
      </c>
      <c r="B13" s="26">
        <v>2135.12</v>
      </c>
      <c r="C13" s="27">
        <v>1841.52</v>
      </c>
      <c r="D13" s="33">
        <f t="shared" si="0"/>
        <v>293.59999999999991</v>
      </c>
    </row>
    <row r="14" spans="1:4" ht="12" customHeight="1" outlineLevel="3" x14ac:dyDescent="0.2">
      <c r="A14" s="32" t="s">
        <v>8</v>
      </c>
      <c r="B14" s="26"/>
      <c r="C14" s="27">
        <v>3431.4</v>
      </c>
      <c r="D14" s="33">
        <f t="shared" si="0"/>
        <v>-3431.4</v>
      </c>
    </row>
    <row r="15" spans="1:4" ht="12" customHeight="1" outlineLevel="3" x14ac:dyDescent="0.2">
      <c r="A15" s="32" t="s">
        <v>9</v>
      </c>
      <c r="B15" s="26">
        <v>648.24</v>
      </c>
      <c r="C15" s="27">
        <v>833.4</v>
      </c>
      <c r="D15" s="33">
        <f t="shared" si="0"/>
        <v>-185.15999999999997</v>
      </c>
    </row>
    <row r="16" spans="1:4" ht="25.5" customHeight="1" outlineLevel="3" x14ac:dyDescent="0.2">
      <c r="A16" s="32" t="s">
        <v>10</v>
      </c>
      <c r="B16" s="26"/>
      <c r="C16" s="27">
        <v>6035.22</v>
      </c>
      <c r="D16" s="33">
        <f t="shared" si="0"/>
        <v>-6035.22</v>
      </c>
    </row>
    <row r="17" spans="1:9" ht="12" customHeight="1" outlineLevel="3" x14ac:dyDescent="0.2">
      <c r="A17" s="32" t="s">
        <v>11</v>
      </c>
      <c r="B17" s="26">
        <v>2440.08</v>
      </c>
      <c r="C17" s="27">
        <v>2440.08</v>
      </c>
      <c r="D17" s="33"/>
    </row>
    <row r="18" spans="1:9" ht="12" customHeight="1" outlineLevel="3" x14ac:dyDescent="0.2">
      <c r="A18" s="32" t="s">
        <v>12</v>
      </c>
      <c r="B18" s="26">
        <v>4400</v>
      </c>
      <c r="C18" s="27"/>
      <c r="D18" s="33">
        <f t="shared" si="0"/>
        <v>4400</v>
      </c>
    </row>
    <row r="19" spans="1:9" ht="12" customHeight="1" outlineLevel="3" x14ac:dyDescent="0.2">
      <c r="A19" s="32" t="s">
        <v>13</v>
      </c>
      <c r="B19" s="26">
        <v>704.4</v>
      </c>
      <c r="C19" s="27">
        <v>1056.5999999999999</v>
      </c>
      <c r="D19" s="33">
        <f t="shared" si="0"/>
        <v>-352.19999999999993</v>
      </c>
    </row>
    <row r="20" spans="1:9" ht="12" customHeight="1" outlineLevel="3" x14ac:dyDescent="0.2">
      <c r="A20" s="32" t="s">
        <v>14</v>
      </c>
      <c r="B20" s="26"/>
      <c r="C20" s="27">
        <v>374</v>
      </c>
      <c r="D20" s="33">
        <f t="shared" si="0"/>
        <v>-374</v>
      </c>
    </row>
    <row r="21" spans="1:9" ht="12" customHeight="1" outlineLevel="3" x14ac:dyDescent="0.2">
      <c r="A21" s="32" t="s">
        <v>15</v>
      </c>
      <c r="B21" s="26"/>
      <c r="C21" s="27">
        <v>3534</v>
      </c>
      <c r="D21" s="33">
        <f t="shared" si="0"/>
        <v>-3534</v>
      </c>
      <c r="I21" s="4"/>
    </row>
    <row r="22" spans="1:9" ht="12" customHeight="1" outlineLevel="3" x14ac:dyDescent="0.2">
      <c r="A22" s="32" t="s">
        <v>16</v>
      </c>
      <c r="B22" s="26"/>
      <c r="C22" s="27">
        <v>2468</v>
      </c>
      <c r="D22" s="33">
        <f t="shared" si="0"/>
        <v>-2468</v>
      </c>
    </row>
    <row r="23" spans="1:9" ht="12" customHeight="1" outlineLevel="3" x14ac:dyDescent="0.2">
      <c r="A23" s="32" t="s">
        <v>17</v>
      </c>
      <c r="B23" s="26"/>
      <c r="C23" s="27">
        <v>2031</v>
      </c>
      <c r="D23" s="33">
        <f t="shared" si="0"/>
        <v>-2031</v>
      </c>
    </row>
    <row r="24" spans="1:9" ht="12" customHeight="1" outlineLevel="3" x14ac:dyDescent="0.2">
      <c r="A24" s="32" t="s">
        <v>18</v>
      </c>
      <c r="B24" s="26"/>
      <c r="C24" s="27">
        <v>1265.1099999999999</v>
      </c>
      <c r="D24" s="33">
        <f t="shared" si="0"/>
        <v>-1265.1099999999999</v>
      </c>
    </row>
    <row r="25" spans="1:9" ht="12" customHeight="1" outlineLevel="3" x14ac:dyDescent="0.2">
      <c r="A25" s="32" t="s">
        <v>19</v>
      </c>
      <c r="B25" s="26"/>
      <c r="C25" s="27">
        <v>2903.04</v>
      </c>
      <c r="D25" s="33">
        <f t="shared" si="0"/>
        <v>-2903.04</v>
      </c>
    </row>
    <row r="26" spans="1:9" ht="12" customHeight="1" outlineLevel="3" x14ac:dyDescent="0.2">
      <c r="A26" s="32" t="s">
        <v>20</v>
      </c>
      <c r="B26" s="26"/>
      <c r="C26" s="27">
        <v>515.82000000000005</v>
      </c>
      <c r="D26" s="33">
        <f t="shared" si="0"/>
        <v>-515.82000000000005</v>
      </c>
    </row>
    <row r="27" spans="1:9" ht="12" customHeight="1" outlineLevel="3" x14ac:dyDescent="0.2">
      <c r="A27" s="32" t="s">
        <v>21</v>
      </c>
      <c r="B27" s="26"/>
      <c r="C27" s="27">
        <v>666.78</v>
      </c>
      <c r="D27" s="33">
        <f t="shared" si="0"/>
        <v>-666.78</v>
      </c>
    </row>
    <row r="28" spans="1:9" ht="12" customHeight="1" outlineLevel="3" x14ac:dyDescent="0.2">
      <c r="A28" s="32" t="s">
        <v>22</v>
      </c>
      <c r="B28" s="26"/>
      <c r="C28" s="27">
        <v>537.9</v>
      </c>
      <c r="D28" s="33">
        <f t="shared" si="0"/>
        <v>-537.9</v>
      </c>
    </row>
    <row r="29" spans="1:9" ht="12" customHeight="1" outlineLevel="3" x14ac:dyDescent="0.2">
      <c r="A29" s="32" t="s">
        <v>23</v>
      </c>
      <c r="B29" s="26"/>
      <c r="C29" s="27">
        <v>13317</v>
      </c>
      <c r="D29" s="33">
        <f t="shared" si="0"/>
        <v>-13317</v>
      </c>
    </row>
    <row r="30" spans="1:9" ht="13.5" customHeight="1" outlineLevel="3" x14ac:dyDescent="0.2">
      <c r="A30" s="32" t="s">
        <v>24</v>
      </c>
      <c r="B30" s="26">
        <v>7093.44</v>
      </c>
      <c r="C30" s="27"/>
      <c r="D30" s="33">
        <f t="shared" si="0"/>
        <v>7093.44</v>
      </c>
    </row>
    <row r="31" spans="1:9" ht="12" customHeight="1" outlineLevel="3" x14ac:dyDescent="0.2">
      <c r="A31" s="32" t="s">
        <v>25</v>
      </c>
      <c r="B31" s="26">
        <v>1666.64</v>
      </c>
      <c r="C31" s="27">
        <v>2500</v>
      </c>
      <c r="D31" s="33">
        <f t="shared" si="0"/>
        <v>-833.3599999999999</v>
      </c>
    </row>
    <row r="32" spans="1:9" ht="12" customHeight="1" outlineLevel="3" x14ac:dyDescent="0.2">
      <c r="A32" s="32" t="s">
        <v>26</v>
      </c>
      <c r="B32" s="26">
        <v>140400</v>
      </c>
      <c r="C32" s="27">
        <v>140400</v>
      </c>
      <c r="D32" s="33"/>
    </row>
    <row r="33" spans="1:8" ht="12" customHeight="1" outlineLevel="3" x14ac:dyDescent="0.2">
      <c r="A33" s="32" t="s">
        <v>27</v>
      </c>
      <c r="B33" s="26">
        <v>3273.76</v>
      </c>
      <c r="C33" s="27">
        <v>4910.6000000000004</v>
      </c>
      <c r="D33" s="33">
        <f t="shared" si="0"/>
        <v>-1636.8400000000001</v>
      </c>
    </row>
    <row r="34" spans="1:8" ht="25.5" customHeight="1" outlineLevel="3" x14ac:dyDescent="0.2">
      <c r="A34" s="32" t="s">
        <v>28</v>
      </c>
      <c r="B34" s="26">
        <v>6073.6</v>
      </c>
      <c r="C34" s="27">
        <v>7136.48</v>
      </c>
      <c r="D34" s="33">
        <f t="shared" si="0"/>
        <v>-1062.8799999999992</v>
      </c>
    </row>
    <row r="35" spans="1:8" ht="15.75" customHeight="1" outlineLevel="3" x14ac:dyDescent="0.2">
      <c r="A35" s="32" t="s">
        <v>29</v>
      </c>
      <c r="B35" s="26"/>
      <c r="C35" s="27">
        <v>11810.4</v>
      </c>
      <c r="D35" s="33">
        <f t="shared" si="0"/>
        <v>-11810.4</v>
      </c>
    </row>
    <row r="36" spans="1:8" ht="12" customHeight="1" outlineLevel="3" x14ac:dyDescent="0.2">
      <c r="A36" s="32" t="s">
        <v>30</v>
      </c>
      <c r="B36" s="26">
        <v>4914.6400000000003</v>
      </c>
      <c r="C36" s="27"/>
      <c r="D36" s="33">
        <f t="shared" si="0"/>
        <v>4914.6400000000003</v>
      </c>
    </row>
    <row r="37" spans="1:8" ht="12" customHeight="1" outlineLevel="3" x14ac:dyDescent="0.2">
      <c r="A37" s="32" t="s">
        <v>31</v>
      </c>
      <c r="B37" s="26"/>
      <c r="C37" s="27">
        <v>179.34</v>
      </c>
      <c r="D37" s="33">
        <f t="shared" si="0"/>
        <v>-179.34</v>
      </c>
    </row>
    <row r="38" spans="1:8" ht="16.5" customHeight="1" outlineLevel="3" x14ac:dyDescent="0.2">
      <c r="A38" s="32" t="s">
        <v>32</v>
      </c>
      <c r="B38" s="26"/>
      <c r="C38" s="27">
        <v>39774</v>
      </c>
      <c r="D38" s="33">
        <f t="shared" si="0"/>
        <v>-39774</v>
      </c>
    </row>
    <row r="39" spans="1:8" ht="27.75" customHeight="1" outlineLevel="3" x14ac:dyDescent="0.2">
      <c r="A39" s="32" t="s">
        <v>33</v>
      </c>
      <c r="B39" s="26">
        <v>30984.080000000002</v>
      </c>
      <c r="C39" s="27">
        <v>30984.080000000002</v>
      </c>
      <c r="D39" s="33"/>
    </row>
    <row r="40" spans="1:8" ht="27.75" customHeight="1" outlineLevel="3" x14ac:dyDescent="0.2">
      <c r="A40" s="32" t="s">
        <v>34</v>
      </c>
      <c r="B40" s="26">
        <v>49884.800000000003</v>
      </c>
      <c r="C40" s="27">
        <v>49884.800000000003</v>
      </c>
      <c r="D40" s="33"/>
    </row>
    <row r="41" spans="1:8" ht="12" customHeight="1" outlineLevel="3" x14ac:dyDescent="0.2">
      <c r="A41" s="32" t="s">
        <v>35</v>
      </c>
      <c r="B41" s="26">
        <v>1058.1600000000001</v>
      </c>
      <c r="C41" s="27">
        <v>1587.2</v>
      </c>
      <c r="D41" s="33">
        <f t="shared" si="0"/>
        <v>-529.04</v>
      </c>
    </row>
    <row r="42" spans="1:8" ht="12" customHeight="1" outlineLevel="3" x14ac:dyDescent="0.2">
      <c r="A42" s="32" t="s">
        <v>36</v>
      </c>
      <c r="B42" s="26">
        <v>941.68</v>
      </c>
      <c r="C42" s="27">
        <v>1412.47</v>
      </c>
      <c r="D42" s="33">
        <f t="shared" si="0"/>
        <v>-470.79000000000008</v>
      </c>
      <c r="H42" s="4"/>
    </row>
    <row r="43" spans="1:8" ht="12" customHeight="1" outlineLevel="3" x14ac:dyDescent="0.2">
      <c r="A43" s="32" t="s">
        <v>37</v>
      </c>
      <c r="B43" s="26">
        <v>1327.04</v>
      </c>
      <c r="C43" s="27">
        <v>1301.52</v>
      </c>
      <c r="D43" s="33">
        <f t="shared" si="0"/>
        <v>25.519999999999982</v>
      </c>
    </row>
    <row r="44" spans="1:8" ht="12" customHeight="1" outlineLevel="3" x14ac:dyDescent="0.2">
      <c r="A44" s="32" t="s">
        <v>38</v>
      </c>
      <c r="B44" s="26">
        <v>1146.6400000000001</v>
      </c>
      <c r="C44" s="27">
        <v>1719.9</v>
      </c>
      <c r="D44" s="33">
        <f t="shared" si="0"/>
        <v>-573.26</v>
      </c>
    </row>
    <row r="45" spans="1:8" ht="12" customHeight="1" outlineLevel="3" x14ac:dyDescent="0.2">
      <c r="A45" s="32" t="s">
        <v>39</v>
      </c>
      <c r="B45" s="26">
        <v>266666.64</v>
      </c>
      <c r="C45" s="27"/>
      <c r="D45" s="33">
        <f t="shared" si="0"/>
        <v>266666.64</v>
      </c>
    </row>
    <row r="46" spans="1:8" ht="12" customHeight="1" outlineLevel="3" x14ac:dyDescent="0.2">
      <c r="A46" s="32" t="s">
        <v>40</v>
      </c>
      <c r="B46" s="26">
        <v>53536.72</v>
      </c>
      <c r="C46" s="27">
        <v>53536.72</v>
      </c>
      <c r="D46" s="33"/>
    </row>
    <row r="47" spans="1:8" ht="12" customHeight="1" outlineLevel="3" x14ac:dyDescent="0.2">
      <c r="A47" s="32" t="s">
        <v>41</v>
      </c>
      <c r="B47" s="26">
        <v>21200</v>
      </c>
      <c r="C47" s="27">
        <v>21200</v>
      </c>
      <c r="D47" s="33"/>
    </row>
    <row r="48" spans="1:8" ht="12" customHeight="1" outlineLevel="3" x14ac:dyDescent="0.2">
      <c r="A48" s="32" t="s">
        <v>42</v>
      </c>
      <c r="B48" s="26">
        <v>2139.92</v>
      </c>
      <c r="C48" s="27">
        <v>2139.92</v>
      </c>
      <c r="D48" s="33"/>
    </row>
    <row r="49" spans="1:4" ht="12" customHeight="1" outlineLevel="3" x14ac:dyDescent="0.2">
      <c r="A49" s="32" t="s">
        <v>43</v>
      </c>
      <c r="B49" s="26">
        <v>4514.88</v>
      </c>
      <c r="C49" s="27">
        <v>4514.88</v>
      </c>
      <c r="D49" s="33"/>
    </row>
    <row r="50" spans="1:4" ht="12" customHeight="1" outlineLevel="3" x14ac:dyDescent="0.2">
      <c r="A50" s="32" t="s">
        <v>44</v>
      </c>
      <c r="B50" s="26">
        <v>448.4</v>
      </c>
      <c r="C50" s="27">
        <v>672.54</v>
      </c>
      <c r="D50" s="33">
        <f t="shared" si="0"/>
        <v>-224.14</v>
      </c>
    </row>
    <row r="51" spans="1:4" ht="27" customHeight="1" outlineLevel="3" x14ac:dyDescent="0.2">
      <c r="A51" s="32" t="s">
        <v>45</v>
      </c>
      <c r="B51" s="26">
        <v>1848.96</v>
      </c>
      <c r="C51" s="27">
        <v>2773.44</v>
      </c>
      <c r="D51" s="33">
        <f t="shared" si="0"/>
        <v>-924.48</v>
      </c>
    </row>
    <row r="52" spans="1:4" ht="12" customHeight="1" outlineLevel="3" x14ac:dyDescent="0.2">
      <c r="A52" s="32" t="s">
        <v>46</v>
      </c>
      <c r="B52" s="26">
        <v>5637.28</v>
      </c>
      <c r="C52" s="27"/>
      <c r="D52" s="33">
        <f t="shared" si="0"/>
        <v>5637.28</v>
      </c>
    </row>
    <row r="53" spans="1:4" ht="12" customHeight="1" outlineLevel="3" x14ac:dyDescent="0.2">
      <c r="A53" s="32" t="s">
        <v>47</v>
      </c>
      <c r="B53" s="26">
        <v>1608.72</v>
      </c>
      <c r="C53" s="27">
        <v>2412.77</v>
      </c>
      <c r="D53" s="33">
        <f t="shared" si="0"/>
        <v>-804.05</v>
      </c>
    </row>
    <row r="54" spans="1:4" ht="12.75" customHeight="1" outlineLevel="3" x14ac:dyDescent="0.2">
      <c r="A54" s="32" t="s">
        <v>48</v>
      </c>
      <c r="B54" s="26">
        <v>27613.68</v>
      </c>
      <c r="C54" s="27">
        <v>16690.759999999998</v>
      </c>
      <c r="D54" s="33">
        <f t="shared" si="0"/>
        <v>10922.920000000002</v>
      </c>
    </row>
    <row r="55" spans="1:4" ht="23.25" customHeight="1" outlineLevel="3" x14ac:dyDescent="0.2">
      <c r="A55" s="32" t="s">
        <v>49</v>
      </c>
      <c r="B55" s="26">
        <v>3852.08</v>
      </c>
      <c r="C55" s="27"/>
      <c r="D55" s="33">
        <f t="shared" si="0"/>
        <v>3852.08</v>
      </c>
    </row>
    <row r="56" spans="1:4" ht="29.25" customHeight="1" outlineLevel="3" x14ac:dyDescent="0.2">
      <c r="A56" s="32" t="s">
        <v>50</v>
      </c>
      <c r="B56" s="26">
        <v>8015.76</v>
      </c>
      <c r="C56" s="27">
        <v>6011.84</v>
      </c>
      <c r="D56" s="33">
        <f t="shared" si="0"/>
        <v>2003.92</v>
      </c>
    </row>
    <row r="57" spans="1:4" ht="12" customHeight="1" outlineLevel="3" x14ac:dyDescent="0.2">
      <c r="A57" s="32" t="s">
        <v>51</v>
      </c>
      <c r="B57" s="26"/>
      <c r="C57" s="27">
        <v>473.14</v>
      </c>
      <c r="D57" s="33">
        <f t="shared" si="0"/>
        <v>-473.14</v>
      </c>
    </row>
    <row r="58" spans="1:4" ht="12" customHeight="1" outlineLevel="3" x14ac:dyDescent="0.2">
      <c r="A58" s="32" t="s">
        <v>52</v>
      </c>
      <c r="B58" s="26">
        <v>3127.68</v>
      </c>
      <c r="C58" s="27">
        <v>3127.68</v>
      </c>
      <c r="D58" s="33">
        <f t="shared" si="0"/>
        <v>0</v>
      </c>
    </row>
    <row r="59" spans="1:4" ht="12" customHeight="1" outlineLevel="3" x14ac:dyDescent="0.2">
      <c r="A59" s="32" t="s">
        <v>53</v>
      </c>
      <c r="B59" s="26">
        <v>121.92</v>
      </c>
      <c r="C59" s="27"/>
      <c r="D59" s="33">
        <f t="shared" si="0"/>
        <v>121.92</v>
      </c>
    </row>
    <row r="60" spans="1:4" ht="12" customHeight="1" outlineLevel="3" x14ac:dyDescent="0.2">
      <c r="A60" s="32" t="s">
        <v>54</v>
      </c>
      <c r="B60" s="26">
        <v>201.68</v>
      </c>
      <c r="C60" s="27"/>
      <c r="D60" s="33">
        <f t="shared" si="0"/>
        <v>201.68</v>
      </c>
    </row>
    <row r="61" spans="1:4" ht="12" customHeight="1" outlineLevel="3" x14ac:dyDescent="0.2">
      <c r="A61" s="32" t="s">
        <v>55</v>
      </c>
      <c r="B61" s="26">
        <v>3385.6</v>
      </c>
      <c r="C61" s="27"/>
      <c r="D61" s="33">
        <f t="shared" si="0"/>
        <v>3385.6</v>
      </c>
    </row>
    <row r="62" spans="1:4" ht="12" customHeight="1" outlineLevel="3" x14ac:dyDescent="0.2">
      <c r="A62" s="32" t="s">
        <v>56</v>
      </c>
      <c r="B62" s="26">
        <v>872.32</v>
      </c>
      <c r="C62" s="27"/>
      <c r="D62" s="33">
        <f t="shared" si="0"/>
        <v>872.32</v>
      </c>
    </row>
    <row r="63" spans="1:4" ht="12" customHeight="1" outlineLevel="3" x14ac:dyDescent="0.2">
      <c r="A63" s="32" t="s">
        <v>57</v>
      </c>
      <c r="B63" s="26">
        <v>643.84</v>
      </c>
      <c r="C63" s="27">
        <v>643.84</v>
      </c>
      <c r="D63" s="33"/>
    </row>
    <row r="64" spans="1:4" ht="12" customHeight="1" outlineLevel="3" x14ac:dyDescent="0.2">
      <c r="A64" s="32" t="s">
        <v>58</v>
      </c>
      <c r="B64" s="26">
        <v>2856</v>
      </c>
      <c r="C64" s="27">
        <v>3998.4</v>
      </c>
      <c r="D64" s="33">
        <f t="shared" si="0"/>
        <v>-1142.4000000000001</v>
      </c>
    </row>
    <row r="65" spans="1:4" ht="12" customHeight="1" outlineLevel="3" x14ac:dyDescent="0.2">
      <c r="A65" s="32" t="s">
        <v>59</v>
      </c>
      <c r="B65" s="26">
        <v>542.4</v>
      </c>
      <c r="C65" s="27">
        <v>813.65</v>
      </c>
      <c r="D65" s="33">
        <f t="shared" si="0"/>
        <v>-271.25</v>
      </c>
    </row>
    <row r="66" spans="1:4" ht="28.5" customHeight="1" outlineLevel="3" x14ac:dyDescent="0.2">
      <c r="A66" s="32" t="s">
        <v>60</v>
      </c>
      <c r="B66" s="26">
        <v>5705.92</v>
      </c>
      <c r="C66" s="27"/>
      <c r="D66" s="33">
        <f t="shared" si="0"/>
        <v>5705.92</v>
      </c>
    </row>
    <row r="67" spans="1:4" ht="12" customHeight="1" outlineLevel="3" x14ac:dyDescent="0.2">
      <c r="A67" s="32" t="s">
        <v>61</v>
      </c>
      <c r="B67" s="26">
        <v>312.32</v>
      </c>
      <c r="C67" s="27">
        <v>504.5</v>
      </c>
      <c r="D67" s="33">
        <f t="shared" si="0"/>
        <v>-192.18</v>
      </c>
    </row>
    <row r="68" spans="1:4" ht="12" customHeight="1" outlineLevel="3" x14ac:dyDescent="0.2">
      <c r="A68" s="32" t="s">
        <v>62</v>
      </c>
      <c r="B68" s="26">
        <v>4181.04</v>
      </c>
      <c r="C68" s="27">
        <v>5017.2</v>
      </c>
      <c r="D68" s="33">
        <f t="shared" si="0"/>
        <v>-836.15999999999985</v>
      </c>
    </row>
    <row r="69" spans="1:4" ht="15.75" customHeight="1" outlineLevel="3" x14ac:dyDescent="0.2">
      <c r="A69" s="32" t="s">
        <v>63</v>
      </c>
      <c r="B69" s="26">
        <v>1122</v>
      </c>
      <c r="C69" s="27">
        <v>224.4</v>
      </c>
      <c r="D69" s="33">
        <f t="shared" si="0"/>
        <v>897.6</v>
      </c>
    </row>
    <row r="70" spans="1:4" ht="12" customHeight="1" outlineLevel="3" x14ac:dyDescent="0.2">
      <c r="A70" s="32" t="s">
        <v>64</v>
      </c>
      <c r="B70" s="26"/>
      <c r="C70" s="27">
        <v>164.4</v>
      </c>
      <c r="D70" s="33">
        <f t="shared" si="0"/>
        <v>-164.4</v>
      </c>
    </row>
    <row r="71" spans="1:4" ht="12" customHeight="1" outlineLevel="3" x14ac:dyDescent="0.2">
      <c r="A71" s="32" t="s">
        <v>65</v>
      </c>
      <c r="B71" s="26">
        <v>25333.360000000001</v>
      </c>
      <c r="C71" s="27">
        <v>38000</v>
      </c>
      <c r="D71" s="33">
        <f t="shared" si="0"/>
        <v>-12666.64</v>
      </c>
    </row>
    <row r="72" spans="1:4" ht="28.5" customHeight="1" outlineLevel="3" x14ac:dyDescent="0.2">
      <c r="A72" s="32" t="s">
        <v>66</v>
      </c>
      <c r="B72" s="26">
        <v>8707.2800000000007</v>
      </c>
      <c r="C72" s="27">
        <v>6531.64</v>
      </c>
      <c r="D72" s="33">
        <f t="shared" si="0"/>
        <v>2175.6400000000003</v>
      </c>
    </row>
    <row r="73" spans="1:4" ht="12" customHeight="1" outlineLevel="3" x14ac:dyDescent="0.2">
      <c r="A73" s="32" t="s">
        <v>67</v>
      </c>
      <c r="B73" s="26">
        <v>3592.56</v>
      </c>
      <c r="C73" s="27">
        <v>1796.3</v>
      </c>
      <c r="D73" s="33">
        <f t="shared" si="0"/>
        <v>1796.26</v>
      </c>
    </row>
    <row r="74" spans="1:4" ht="26.25" customHeight="1" outlineLevel="3" x14ac:dyDescent="0.2">
      <c r="A74" s="32" t="s">
        <v>68</v>
      </c>
      <c r="B74" s="26">
        <v>2582.88</v>
      </c>
      <c r="C74" s="27"/>
      <c r="D74" s="33">
        <f t="shared" si="0"/>
        <v>2582.88</v>
      </c>
    </row>
    <row r="75" spans="1:4" ht="12" customHeight="1" outlineLevel="3" x14ac:dyDescent="0.2">
      <c r="A75" s="32" t="s">
        <v>69</v>
      </c>
      <c r="B75" s="26">
        <v>2354.2399999999998</v>
      </c>
      <c r="C75" s="27"/>
      <c r="D75" s="33">
        <f t="shared" ref="D75:D104" si="1">B75-C75</f>
        <v>2354.2399999999998</v>
      </c>
    </row>
    <row r="76" spans="1:4" ht="24.75" customHeight="1" outlineLevel="3" x14ac:dyDescent="0.2">
      <c r="A76" s="32" t="s">
        <v>70</v>
      </c>
      <c r="B76" s="26"/>
      <c r="C76" s="27">
        <v>271.07</v>
      </c>
      <c r="D76" s="33">
        <f t="shared" si="1"/>
        <v>-271.07</v>
      </c>
    </row>
    <row r="77" spans="1:4" ht="12" customHeight="1" outlineLevel="3" x14ac:dyDescent="0.2">
      <c r="A77" s="32" t="s">
        <v>71</v>
      </c>
      <c r="B77" s="26">
        <v>2893.76</v>
      </c>
      <c r="C77" s="27"/>
      <c r="D77" s="33">
        <f t="shared" si="1"/>
        <v>2893.76</v>
      </c>
    </row>
    <row r="78" spans="1:4" ht="12" customHeight="1" outlineLevel="3" x14ac:dyDescent="0.2">
      <c r="A78" s="32" t="s">
        <v>72</v>
      </c>
      <c r="B78" s="26"/>
      <c r="C78" s="27">
        <v>6457.34</v>
      </c>
      <c r="D78" s="33">
        <f t="shared" si="1"/>
        <v>-6457.34</v>
      </c>
    </row>
    <row r="79" spans="1:4" ht="12" customHeight="1" outlineLevel="3" x14ac:dyDescent="0.2">
      <c r="A79" s="32" t="s">
        <v>73</v>
      </c>
      <c r="B79" s="26"/>
      <c r="C79" s="27">
        <v>673.08</v>
      </c>
      <c r="D79" s="33">
        <f t="shared" si="1"/>
        <v>-673.08</v>
      </c>
    </row>
    <row r="80" spans="1:4" ht="12" customHeight="1" outlineLevel="3" x14ac:dyDescent="0.2">
      <c r="A80" s="32" t="s">
        <v>74</v>
      </c>
      <c r="B80" s="26"/>
      <c r="C80" s="27">
        <v>17560</v>
      </c>
      <c r="D80" s="33">
        <f t="shared" si="1"/>
        <v>-17560</v>
      </c>
    </row>
    <row r="81" spans="1:7" ht="12" customHeight="1" outlineLevel="3" x14ac:dyDescent="0.2">
      <c r="A81" s="32" t="s">
        <v>75</v>
      </c>
      <c r="B81" s="26">
        <v>2400</v>
      </c>
      <c r="C81" s="27">
        <v>2400</v>
      </c>
      <c r="D81" s="33"/>
    </row>
    <row r="82" spans="1:7" ht="12" customHeight="1" outlineLevel="3" x14ac:dyDescent="0.2">
      <c r="A82" s="32" t="s">
        <v>76</v>
      </c>
      <c r="B82" s="26"/>
      <c r="C82" s="27">
        <v>50706</v>
      </c>
      <c r="D82" s="33">
        <f t="shared" si="1"/>
        <v>-50706</v>
      </c>
    </row>
    <row r="83" spans="1:7" ht="24.75" customHeight="1" outlineLevel="3" x14ac:dyDescent="0.2">
      <c r="A83" s="32" t="s">
        <v>77</v>
      </c>
      <c r="B83" s="26">
        <v>16578</v>
      </c>
      <c r="C83" s="27">
        <v>12433.5</v>
      </c>
      <c r="D83" s="33">
        <f t="shared" si="1"/>
        <v>4144.5</v>
      </c>
    </row>
    <row r="84" spans="1:7" ht="12" customHeight="1" outlineLevel="3" x14ac:dyDescent="0.2">
      <c r="A84" s="32" t="s">
        <v>78</v>
      </c>
      <c r="B84" s="26">
        <v>9610</v>
      </c>
      <c r="C84" s="27"/>
      <c r="D84" s="33">
        <f t="shared" si="1"/>
        <v>9610</v>
      </c>
    </row>
    <row r="85" spans="1:7" ht="16.5" customHeight="1" outlineLevel="3" x14ac:dyDescent="0.2">
      <c r="A85" s="32" t="s">
        <v>79</v>
      </c>
      <c r="B85" s="26">
        <v>1039.2</v>
      </c>
      <c r="C85" s="27">
        <v>1558.83</v>
      </c>
      <c r="D85" s="33">
        <f t="shared" si="1"/>
        <v>-519.62999999999988</v>
      </c>
    </row>
    <row r="86" spans="1:7" ht="26.25" customHeight="1" outlineLevel="3" x14ac:dyDescent="0.2">
      <c r="A86" s="32" t="s">
        <v>80</v>
      </c>
      <c r="B86" s="26">
        <v>1770.08</v>
      </c>
      <c r="C86" s="27">
        <v>2124.12</v>
      </c>
      <c r="D86" s="33">
        <f t="shared" si="1"/>
        <v>-354.03999999999996</v>
      </c>
    </row>
    <row r="87" spans="1:7" ht="12" customHeight="1" outlineLevel="3" x14ac:dyDescent="0.2">
      <c r="A87" s="32" t="s">
        <v>81</v>
      </c>
      <c r="B87" s="26">
        <v>312.64</v>
      </c>
      <c r="C87" s="27">
        <v>401.94</v>
      </c>
      <c r="D87" s="33">
        <f t="shared" si="1"/>
        <v>-89.300000000000011</v>
      </c>
    </row>
    <row r="88" spans="1:7" ht="13.5" customHeight="1" outlineLevel="3" x14ac:dyDescent="0.2">
      <c r="A88" s="32" t="s">
        <v>82</v>
      </c>
      <c r="B88" s="26">
        <v>3045.12</v>
      </c>
      <c r="C88" s="27">
        <v>3074.4</v>
      </c>
      <c r="D88" s="33">
        <f t="shared" si="1"/>
        <v>-29.2800000000002</v>
      </c>
    </row>
    <row r="89" spans="1:7" ht="12" customHeight="1" outlineLevel="3" x14ac:dyDescent="0.2">
      <c r="A89" s="32" t="s">
        <v>83</v>
      </c>
      <c r="B89" s="26">
        <v>11448.4</v>
      </c>
      <c r="C89" s="27">
        <v>11448.4</v>
      </c>
      <c r="D89" s="33">
        <f t="shared" si="1"/>
        <v>0</v>
      </c>
    </row>
    <row r="90" spans="1:7" ht="12" customHeight="1" outlineLevel="3" x14ac:dyDescent="0.2">
      <c r="A90" s="32" t="s">
        <v>84</v>
      </c>
      <c r="B90" s="26">
        <v>916.88</v>
      </c>
      <c r="C90" s="27">
        <v>1207.18</v>
      </c>
      <c r="D90" s="33">
        <f t="shared" si="1"/>
        <v>-290.30000000000007</v>
      </c>
    </row>
    <row r="91" spans="1:7" ht="30" customHeight="1" outlineLevel="3" x14ac:dyDescent="0.2">
      <c r="A91" s="32" t="s">
        <v>85</v>
      </c>
      <c r="B91" s="26">
        <v>22027.360000000001</v>
      </c>
      <c r="C91" s="27">
        <v>15859.68</v>
      </c>
      <c r="D91" s="33">
        <f t="shared" si="1"/>
        <v>6167.68</v>
      </c>
    </row>
    <row r="92" spans="1:7" ht="12" customHeight="1" outlineLevel="3" x14ac:dyDescent="0.2">
      <c r="A92" s="32" t="s">
        <v>86</v>
      </c>
      <c r="B92" s="26">
        <v>23067.439999999999</v>
      </c>
      <c r="C92" s="27">
        <v>23067.439999999999</v>
      </c>
      <c r="D92" s="33"/>
    </row>
    <row r="93" spans="1:7" ht="12" customHeight="1" outlineLevel="3" x14ac:dyDescent="0.2">
      <c r="A93" s="32" t="s">
        <v>87</v>
      </c>
      <c r="B93" s="26"/>
      <c r="C93" s="27">
        <v>316</v>
      </c>
      <c r="D93" s="33">
        <f t="shared" si="1"/>
        <v>-316</v>
      </c>
      <c r="G93" s="4"/>
    </row>
    <row r="94" spans="1:7" ht="12" customHeight="1" outlineLevel="3" x14ac:dyDescent="0.2">
      <c r="A94" s="32" t="s">
        <v>88</v>
      </c>
      <c r="B94" s="26"/>
      <c r="C94" s="27">
        <v>2568.19</v>
      </c>
      <c r="D94" s="33">
        <f t="shared" si="1"/>
        <v>-2568.19</v>
      </c>
    </row>
    <row r="95" spans="1:7" ht="12" customHeight="1" outlineLevel="3" x14ac:dyDescent="0.2">
      <c r="A95" s="32" t="s">
        <v>89</v>
      </c>
      <c r="B95" s="26">
        <v>109891.12</v>
      </c>
      <c r="C95" s="27">
        <v>109891.12</v>
      </c>
      <c r="D95" s="33"/>
    </row>
    <row r="96" spans="1:7" ht="12" customHeight="1" outlineLevel="3" x14ac:dyDescent="0.2">
      <c r="A96" s="32" t="s">
        <v>90</v>
      </c>
      <c r="B96" s="26"/>
      <c r="C96" s="27">
        <v>73078.5</v>
      </c>
      <c r="D96" s="33">
        <f t="shared" si="1"/>
        <v>-73078.5</v>
      </c>
    </row>
    <row r="97" spans="1:7" ht="12" customHeight="1" outlineLevel="3" x14ac:dyDescent="0.2">
      <c r="A97" s="32" t="s">
        <v>91</v>
      </c>
      <c r="B97" s="26"/>
      <c r="C97" s="27">
        <v>4515</v>
      </c>
      <c r="D97" s="33">
        <f t="shared" si="1"/>
        <v>-4515</v>
      </c>
    </row>
    <row r="98" spans="1:7" ht="12" customHeight="1" outlineLevel="3" x14ac:dyDescent="0.2">
      <c r="A98" s="32" t="s">
        <v>92</v>
      </c>
      <c r="B98" s="26"/>
      <c r="C98" s="27">
        <v>329.58</v>
      </c>
      <c r="D98" s="33">
        <f t="shared" si="1"/>
        <v>-329.58</v>
      </c>
    </row>
    <row r="99" spans="1:7" ht="12" customHeight="1" outlineLevel="3" x14ac:dyDescent="0.2">
      <c r="A99" s="32" t="s">
        <v>93</v>
      </c>
      <c r="B99" s="26"/>
      <c r="C99" s="27">
        <v>366.42</v>
      </c>
      <c r="D99" s="33">
        <f t="shared" si="1"/>
        <v>-366.42</v>
      </c>
    </row>
    <row r="100" spans="1:7" ht="12" customHeight="1" outlineLevel="3" x14ac:dyDescent="0.2">
      <c r="A100" s="32" t="s">
        <v>94</v>
      </c>
      <c r="B100" s="26">
        <v>399.2</v>
      </c>
      <c r="C100" s="27">
        <v>648.70000000000005</v>
      </c>
      <c r="D100" s="33">
        <f t="shared" si="1"/>
        <v>-249.50000000000006</v>
      </c>
    </row>
    <row r="101" spans="1:7" ht="26.25" customHeight="1" outlineLevel="3" x14ac:dyDescent="0.2">
      <c r="A101" s="32" t="s">
        <v>95</v>
      </c>
      <c r="B101" s="26"/>
      <c r="C101" s="27">
        <v>14740.5</v>
      </c>
      <c r="D101" s="33">
        <f t="shared" si="1"/>
        <v>-14740.5</v>
      </c>
    </row>
    <row r="102" spans="1:7" ht="23.25" customHeight="1" outlineLevel="3" x14ac:dyDescent="0.2">
      <c r="A102" s="32" t="s">
        <v>96</v>
      </c>
      <c r="B102" s="26"/>
      <c r="C102" s="27">
        <v>72275.399999999994</v>
      </c>
      <c r="D102" s="33">
        <f t="shared" si="1"/>
        <v>-72275.399999999994</v>
      </c>
    </row>
    <row r="103" spans="1:7" ht="27" customHeight="1" outlineLevel="3" x14ac:dyDescent="0.2">
      <c r="A103" s="32" t="s">
        <v>97</v>
      </c>
      <c r="B103" s="26"/>
      <c r="C103" s="27">
        <v>164862.63</v>
      </c>
      <c r="D103" s="33">
        <f t="shared" si="1"/>
        <v>-164862.63</v>
      </c>
    </row>
    <row r="104" spans="1:7" ht="15.75" customHeight="1" outlineLevel="3" x14ac:dyDescent="0.2">
      <c r="A104" s="32" t="s">
        <v>98</v>
      </c>
      <c r="B104" s="26">
        <v>14600</v>
      </c>
      <c r="C104" s="27">
        <v>12245</v>
      </c>
      <c r="D104" s="33">
        <f t="shared" si="1"/>
        <v>2355</v>
      </c>
    </row>
    <row r="105" spans="1:7" ht="15.75" customHeight="1" outlineLevel="3" x14ac:dyDescent="0.2">
      <c r="A105" s="18" t="s">
        <v>112</v>
      </c>
      <c r="B105" s="26"/>
      <c r="C105" s="27"/>
      <c r="D105" s="33">
        <v>628332.37</v>
      </c>
    </row>
    <row r="106" spans="1:7" ht="16.5" customHeight="1" thickBot="1" x14ac:dyDescent="0.25">
      <c r="A106" s="34" t="s">
        <v>99</v>
      </c>
      <c r="B106" s="35">
        <f>SUM(B7:B104)</f>
        <v>1087517.5199999998</v>
      </c>
      <c r="C106" s="35">
        <f>SUM(C7:C104)</f>
        <v>1265447.98</v>
      </c>
      <c r="D106" s="36">
        <f>SUM(D7:D105)</f>
        <v>450401.91000000015</v>
      </c>
    </row>
    <row r="107" spans="1:7" ht="11.45" customHeight="1" x14ac:dyDescent="0.2">
      <c r="A107" s="23"/>
      <c r="B107" s="24"/>
      <c r="C107" s="10"/>
      <c r="D107" s="25"/>
      <c r="G107" s="4"/>
    </row>
    <row r="108" spans="1:7" ht="11.45" customHeight="1" x14ac:dyDescent="0.2">
      <c r="A108" s="9" t="s">
        <v>107</v>
      </c>
      <c r="B108" s="10"/>
      <c r="C108" s="10"/>
      <c r="D108" s="11">
        <v>1265447.98</v>
      </c>
    </row>
    <row r="109" spans="1:7" ht="16.5" customHeight="1" x14ac:dyDescent="0.2">
      <c r="A109" s="9" t="s">
        <v>108</v>
      </c>
      <c r="B109" s="10"/>
      <c r="C109" s="10"/>
      <c r="D109" s="11">
        <v>1087517.52</v>
      </c>
    </row>
    <row r="110" spans="1:7" ht="21" customHeight="1" x14ac:dyDescent="0.2">
      <c r="A110" s="9" t="s">
        <v>109</v>
      </c>
      <c r="B110" s="10"/>
      <c r="C110" s="10"/>
      <c r="D110" s="16"/>
      <c r="G110" s="4"/>
    </row>
    <row r="111" spans="1:7" ht="20.25" customHeight="1" thickBot="1" x14ac:dyDescent="0.25">
      <c r="A111" s="12" t="s">
        <v>110</v>
      </c>
      <c r="B111" s="13"/>
      <c r="C111" s="13"/>
      <c r="D111" s="17">
        <v>137686.10999999999</v>
      </c>
    </row>
    <row r="112" spans="1:7" ht="11.45" customHeight="1" x14ac:dyDescent="0.2">
      <c r="A112" s="14"/>
      <c r="B112" s="14"/>
      <c r="C112" s="14"/>
      <c r="D112" s="14"/>
    </row>
    <row r="113" spans="1:4" ht="8.25" customHeight="1" x14ac:dyDescent="0.2">
      <c r="A113" s="39" t="s">
        <v>0</v>
      </c>
      <c r="B113" s="40"/>
      <c r="C113" s="40"/>
      <c r="D113" s="40"/>
    </row>
    <row r="114" spans="1:4" ht="8.25" customHeight="1" x14ac:dyDescent="0.2">
      <c r="A114" s="40"/>
      <c r="B114" s="40"/>
      <c r="C114" s="40"/>
      <c r="D114" s="40"/>
    </row>
    <row r="115" spans="1:4" ht="15.75" customHeight="1" x14ac:dyDescent="0.2">
      <c r="A115" s="15" t="s">
        <v>111</v>
      </c>
      <c r="B115" s="14"/>
      <c r="C115" s="14"/>
      <c r="D115" s="14"/>
    </row>
  </sheetData>
  <mergeCells count="2">
    <mergeCell ref="A4:B4"/>
    <mergeCell ref="A113:D114"/>
  </mergeCells>
  <pageMargins left="0.7" right="0.7" top="0.75" bottom="0.75" header="0.3" footer="0.3"/>
  <pageSetup fitToHeight="0" pageOrder="overThenDown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2020-03-23T02:32:38Z</cp:lastPrinted>
  <dcterms:created xsi:type="dcterms:W3CDTF">2020-03-22T14:06:44Z</dcterms:created>
  <dcterms:modified xsi:type="dcterms:W3CDTF">2020-03-28T13:20:21Z</dcterms:modified>
</cp:coreProperties>
</file>